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A8F0B902-6F65-4DEB-A08D-79751476F677}" xr6:coauthVersionLast="46" xr6:coauthVersionMax="46" xr10:uidLastSave="{00000000-0000-0000-0000-000000000000}"/>
  <bookViews>
    <workbookView xWindow="-120" yWindow="-120" windowWidth="21840" windowHeight="13740" xr2:uid="{55A3BD98-1DA3-44A3-A82F-1732470F2CA5}"/>
  </bookViews>
  <sheets>
    <sheet name="EDO ANA INGRESOS" sheetId="1" r:id="rId1"/>
  </sheets>
  <definedNames>
    <definedName name="_xlnm.Print_Area" localSheetId="0">'EDO ANA INGRESOS'!$A$1:$J$80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E21" i="1"/>
  <c r="F21" i="1"/>
  <c r="G21" i="1"/>
  <c r="H21" i="1"/>
  <c r="I21" i="1"/>
  <c r="J21" i="1"/>
  <c r="E36" i="1"/>
  <c r="E55" i="1" s="1"/>
  <c r="F36" i="1"/>
  <c r="H36" i="1"/>
  <c r="H55" i="1" s="1"/>
  <c r="I36" i="1"/>
  <c r="I55" i="1" s="1"/>
  <c r="G37" i="1"/>
  <c r="G36" i="1" s="1"/>
  <c r="J37" i="1"/>
  <c r="J36" i="1" s="1"/>
  <c r="G38" i="1"/>
  <c r="J38" i="1"/>
  <c r="G39" i="1"/>
  <c r="J39" i="1"/>
  <c r="G40" i="1"/>
  <c r="J40" i="1"/>
  <c r="G41" i="1"/>
  <c r="J41" i="1"/>
  <c r="G42" i="1"/>
  <c r="J42" i="1"/>
  <c r="G43" i="1"/>
  <c r="J43" i="1"/>
  <c r="G44" i="1"/>
  <c r="J44" i="1"/>
  <c r="G45" i="1"/>
  <c r="J45" i="1"/>
  <c r="E46" i="1"/>
  <c r="F46" i="1"/>
  <c r="H46" i="1"/>
  <c r="I46" i="1"/>
  <c r="G47" i="1"/>
  <c r="G46" i="1" s="1"/>
  <c r="J47" i="1"/>
  <c r="J46" i="1" s="1"/>
  <c r="G48" i="1"/>
  <c r="J48" i="1"/>
  <c r="G49" i="1"/>
  <c r="J49" i="1"/>
  <c r="G50" i="1"/>
  <c r="J50" i="1"/>
  <c r="E52" i="1"/>
  <c r="F52" i="1"/>
  <c r="H52" i="1"/>
  <c r="I52" i="1"/>
  <c r="J52" i="1"/>
  <c r="G53" i="1"/>
  <c r="G52" i="1" s="1"/>
  <c r="J53" i="1"/>
  <c r="F55" i="1"/>
  <c r="J55" i="1" l="1"/>
  <c r="G55" i="1"/>
</calcChain>
</file>

<file path=xl/sharedStrings.xml><?xml version="1.0" encoding="utf-8"?>
<sst xmlns="http://schemas.openxmlformats.org/spreadsheetml/2006/main" count="69" uniqueCount="43">
  <si>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</si>
  <si>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</si>
  <si>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</si>
  <si>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</si>
  <si>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</si>
  <si>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</si>
  <si>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</si>
  <si>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Ingresos excedentes</t>
  </si>
  <si>
    <t>Total</t>
  </si>
  <si>
    <t>Ingresos Derivados de Financiamientos</t>
  </si>
  <si>
    <t>Ingresos derivados de financiamiento</t>
  </si>
  <si>
    <t xml:space="preserve">Transferencias, Asignaciones, Subsidios y Subvenciones, y Pensiones y Jubilaciones </t>
  </si>
  <si>
    <t xml:space="preserve">Ingresos por Venta de Bienes, Prestación de
Servicios y Otros Ingresos </t>
  </si>
  <si>
    <t>Productos</t>
  </si>
  <si>
    <t>Cuotas y Aportaciones de Seguridad Social</t>
  </si>
  <si>
    <t>Ingresos de los Entes Públicos de los Poderes Legislativo y Judicial, de los Órganos Autónomos y del Sector Paraestatal o Paramunicipal, así como de las Empresas Productivas del Estado</t>
  </si>
  <si>
    <t>Participaciones, Aportaciones, Convenios, Incentivos Derivados de la Colaboración Fiscal y Fondos Distintos de Aportaciones</t>
  </si>
  <si>
    <t>Aprovechamientos</t>
  </si>
  <si>
    <t>Derechos</t>
  </si>
  <si>
    <t>Contribuciones de Mejoras</t>
  </si>
  <si>
    <t>Impuestos</t>
  </si>
  <si>
    <t xml:space="preserve">Ingresos del Poder Ejecutivo Federal o Estatal y de los Municipios </t>
  </si>
  <si>
    <t>(6= 5 - 1 )</t>
  </si>
  <si>
    <t>(5)</t>
  </si>
  <si>
    <t>(4)</t>
  </si>
  <si>
    <t>(3= 1 + 2)</t>
  </si>
  <si>
    <t>(2)</t>
  </si>
  <si>
    <t>(1)</t>
  </si>
  <si>
    <t>Recaudado</t>
  </si>
  <si>
    <t>Devengado</t>
  </si>
  <si>
    <t>Modificado</t>
  </si>
  <si>
    <t>Ampliaciones y 
Reducciones</t>
  </si>
  <si>
    <t>Estimado</t>
  </si>
  <si>
    <t>Diferencia</t>
  </si>
  <si>
    <t>Ingreso</t>
  </si>
  <si>
    <t>Estado Analítico de Ingresos
Por Fuente de Financiamiento</t>
  </si>
  <si>
    <r>
      <t>Ingresos excedentes</t>
    </r>
    <r>
      <rPr>
        <b/>
        <sz val="9"/>
        <rFont val="Calibri"/>
        <family val="2"/>
      </rPr>
      <t>¹</t>
    </r>
  </si>
  <si>
    <t>Ampliaciones y Reducciones</t>
  </si>
  <si>
    <t>Rubro de Ingresos</t>
  </si>
  <si>
    <t>Del 1 de Enero al 31 de Diciembre de 2020</t>
  </si>
  <si>
    <t>Estado Analítico de Ingresos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</si>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</sst>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3" fontId="8" fillId="2" borderId="3" xfId="2" applyNumberFormat="1" applyFont="1" applyFill="1" applyBorder="1"/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3" fontId="8" fillId="2" borderId="6" xfId="2" applyNumberFormat="1" applyFont="1" applyFill="1" applyBorder="1"/>
    <xf numFmtId="3" fontId="8" fillId="2" borderId="7" xfId="2" applyNumberFormat="1" applyFont="1" applyFill="1" applyBorder="1" applyAlignment="1">
      <alignment horizontal="right"/>
    </xf>
    <xf numFmtId="0" fontId="8" fillId="2" borderId="4" xfId="2" applyFont="1" applyFill="1" applyBorder="1" applyAlignment="1">
      <alignment horizontal="left" wrapText="1" indent="1"/>
    </xf>
    <xf numFmtId="0" fontId="8" fillId="2" borderId="8" xfId="2" applyFont="1" applyFill="1" applyBorder="1" applyAlignment="1">
      <alignment horizontal="centerContinuous"/>
    </xf>
    <xf numFmtId="0" fontId="8" fillId="2" borderId="5" xfId="2" applyFont="1" applyFill="1" applyBorder="1" applyAlignment="1">
      <alignment horizontal="centerContinuous"/>
    </xf>
    <xf numFmtId="3" fontId="11" fillId="2" borderId="3" xfId="3" applyNumberFormat="1" applyFont="1" applyFill="1" applyBorder="1" applyAlignment="1">
      <alignment horizontal="right"/>
    </xf>
    <xf numFmtId="0" fontId="11" fillId="2" borderId="9" xfId="2" applyFont="1" applyFill="1" applyBorder="1" applyAlignment="1">
      <alignment wrapText="1"/>
    </xf>
    <xf numFmtId="0" fontId="11" fillId="2" borderId="2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right" vertical="center" wrapText="1"/>
    </xf>
    <xf numFmtId="3" fontId="1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/>
    </xf>
    <xf numFmtId="3" fontId="13" fillId="2" borderId="11" xfId="3" applyNumberFormat="1" applyFont="1" applyFill="1" applyBorder="1" applyAlignment="1">
      <alignment horizontal="right"/>
    </xf>
    <xf numFmtId="0" fontId="12" fillId="2" borderId="12" xfId="0" applyFont="1" applyFill="1" applyBorder="1" applyAlignment="1">
      <alignment vertical="center" wrapText="1"/>
    </xf>
    <xf numFmtId="0" fontId="11" fillId="2" borderId="0" xfId="2" applyFont="1" applyFill="1" applyAlignment="1">
      <alignment horizontal="center" vertical="center"/>
    </xf>
    <xf numFmtId="0" fontId="8" fillId="2" borderId="13" xfId="2" applyFont="1" applyFill="1" applyBorder="1" applyAlignment="1">
      <alignment horizontal="left"/>
    </xf>
    <xf numFmtId="3" fontId="8" fillId="2" borderId="11" xfId="3" applyNumberFormat="1" applyFont="1" applyFill="1" applyBorder="1" applyAlignment="1">
      <alignment horizontal="right"/>
    </xf>
    <xf numFmtId="0" fontId="14" fillId="0" borderId="12" xfId="0" applyFont="1" applyBorder="1"/>
    <xf numFmtId="0" fontId="14" fillId="0" borderId="0" xfId="0" applyFont="1"/>
    <xf numFmtId="0" fontId="8" fillId="2" borderId="13" xfId="2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right" vertical="center" wrapText="1"/>
    </xf>
    <xf numFmtId="0" fontId="8" fillId="2" borderId="12" xfId="2" applyFont="1" applyFill="1" applyBorder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8" fillId="2" borderId="13" xfId="2" applyFont="1" applyFill="1" applyBorder="1" applyAlignment="1">
      <alignment horizontal="left" wrapText="1"/>
    </xf>
    <xf numFmtId="3" fontId="13" fillId="2" borderId="11" xfId="2" applyNumberFormat="1" applyFont="1" applyFill="1" applyBorder="1" applyAlignment="1">
      <alignment horizontal="right"/>
    </xf>
    <xf numFmtId="0" fontId="5" fillId="0" borderId="12" xfId="0" applyFont="1" applyBorder="1"/>
    <xf numFmtId="0" fontId="8" fillId="2" borderId="0" xfId="2" applyFont="1" applyFill="1" applyAlignment="1">
      <alignment horizontal="left"/>
    </xf>
    <xf numFmtId="3" fontId="11" fillId="2" borderId="6" xfId="2" applyNumberFormat="1" applyFont="1" applyFill="1" applyBorder="1" applyAlignment="1">
      <alignment horizontal="center"/>
    </xf>
    <xf numFmtId="0" fontId="11" fillId="2" borderId="14" xfId="2" applyFont="1" applyFill="1" applyBorder="1"/>
    <xf numFmtId="0" fontId="11" fillId="2" borderId="1" xfId="2" applyFont="1" applyFill="1" applyBorder="1"/>
    <xf numFmtId="0" fontId="11" fillId="2" borderId="15" xfId="2" applyFont="1" applyFill="1" applyBorder="1"/>
    <xf numFmtId="37" fontId="15" fillId="3" borderId="7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 vertical="center"/>
    </xf>
    <xf numFmtId="37" fontId="15" fillId="3" borderId="7" xfId="1" applyNumberFormat="1" applyFont="1" applyFill="1" applyBorder="1" applyAlignment="1" applyProtection="1">
      <alignment horizontal="center" vertical="center" wrapText="1"/>
    </xf>
    <xf numFmtId="37" fontId="15" fillId="3" borderId="7" xfId="1" applyNumberFormat="1" applyFont="1" applyFill="1" applyBorder="1" applyAlignment="1" applyProtection="1">
      <alignment horizontal="center" vertical="center"/>
    </xf>
    <xf numFmtId="37" fontId="15" fillId="3" borderId="7" xfId="1" applyNumberFormat="1" applyFont="1" applyFill="1" applyBorder="1" applyAlignment="1" applyProtection="1">
      <alignment horizont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" fontId="16" fillId="2" borderId="0" xfId="2" applyNumberFormat="1" applyFont="1" applyFill="1" applyAlignment="1">
      <alignment horizontal="right"/>
    </xf>
    <xf numFmtId="0" fontId="15" fillId="0" borderId="0" xfId="0" applyFont="1" applyAlignment="1">
      <alignment horizontal="center" vertical="top" wrapText="1"/>
    </xf>
    <xf numFmtId="0" fontId="17" fillId="0" borderId="0" xfId="0" applyFont="1"/>
    <xf numFmtId="3" fontId="16" fillId="2" borderId="3" xfId="2" applyNumberFormat="1" applyFont="1" applyFill="1" applyBorder="1" applyAlignment="1">
      <alignment horizontal="right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3" fontId="16" fillId="2" borderId="6" xfId="2" applyNumberFormat="1" applyFont="1" applyFill="1" applyBorder="1" applyAlignment="1">
      <alignment horizontal="right"/>
    </xf>
    <xf numFmtId="3" fontId="16" fillId="2" borderId="7" xfId="2" applyNumberFormat="1" applyFont="1" applyFill="1" applyBorder="1" applyAlignment="1">
      <alignment horizontal="right"/>
    </xf>
    <xf numFmtId="0" fontId="16" fillId="2" borderId="4" xfId="2" applyFont="1" applyFill="1" applyBorder="1" applyAlignment="1">
      <alignment horizontal="left" wrapText="1"/>
    </xf>
    <xf numFmtId="0" fontId="16" fillId="2" borderId="8" xfId="2" applyFont="1" applyFill="1" applyBorder="1" applyAlignment="1">
      <alignment horizontal="centerContinuous"/>
    </xf>
    <xf numFmtId="0" fontId="16" fillId="2" borderId="5" xfId="2" applyFont="1" applyFill="1" applyBorder="1" applyAlignment="1">
      <alignment horizontal="centerContinuous"/>
    </xf>
    <xf numFmtId="3" fontId="19" fillId="2" borderId="12" xfId="3" applyNumberFormat="1" applyFont="1" applyFill="1" applyBorder="1" applyAlignment="1" applyProtection="1">
      <alignment horizontal="right"/>
      <protection locked="0"/>
    </xf>
    <xf numFmtId="3" fontId="19" fillId="2" borderId="9" xfId="3" applyNumberFormat="1" applyFont="1" applyFill="1" applyBorder="1" applyAlignment="1">
      <alignment horizontal="center"/>
    </xf>
    <xf numFmtId="0" fontId="19" fillId="2" borderId="9" xfId="2" applyFont="1" applyFill="1" applyBorder="1" applyAlignment="1">
      <alignment wrapText="1"/>
    </xf>
    <xf numFmtId="0" fontId="19" fillId="2" borderId="2" xfId="2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3" fontId="19" fillId="2" borderId="12" xfId="3" applyNumberFormat="1" applyFont="1" applyFill="1" applyBorder="1" applyAlignment="1" applyProtection="1">
      <alignment horizontal="right"/>
    </xf>
    <xf numFmtId="0" fontId="19" fillId="2" borderId="6" xfId="2" applyFont="1" applyFill="1" applyBorder="1" applyAlignment="1">
      <alignment horizontal="center"/>
    </xf>
    <xf numFmtId="0" fontId="19" fillId="2" borderId="14" xfId="2" applyFont="1" applyFill="1" applyBorder="1" applyAlignment="1">
      <alignment horizontal="center"/>
    </xf>
    <xf numFmtId="0" fontId="19" fillId="2" borderId="14" xfId="2" applyFont="1" applyFill="1" applyBorder="1"/>
    <xf numFmtId="0" fontId="19" fillId="2" borderId="1" xfId="2" applyFont="1" applyFill="1" applyBorder="1"/>
    <xf numFmtId="0" fontId="19" fillId="2" borderId="15" xfId="2" applyFont="1" applyFill="1" applyBorder="1"/>
    <xf numFmtId="0" fontId="14" fillId="2" borderId="0" xfId="2" applyFont="1" applyFill="1" applyAlignment="1">
      <alignment horizontal="center"/>
    </xf>
    <xf numFmtId="0" fontId="14" fillId="2" borderId="0" xfId="2" applyFont="1" applyFill="1"/>
    <xf numFmtId="37" fontId="15" fillId="3" borderId="9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12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2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3" xfId="1" applyNumberFormat="1" applyFont="1" applyFill="1" applyBorder="1" applyAlignment="1" applyProtection="1">
      <alignment horizontal="center"/>
      <protection locked="0"/>
    </xf>
    <xf numFmtId="37" fontId="15" fillId="3" borderId="14" xfId="1" applyNumberFormat="1" applyFont="1" applyFill="1" applyBorder="1" applyAlignment="1" applyProtection="1">
      <alignment horizontal="center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15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 xr:uid="{D7B3F404-A9BE-42A5-A336-7BC75F88EDF4}"/>
    <cellStyle name="Normal" xfId="0" builtinId="0"/>
    <cellStyle name="Normal 9" xfId="2" xr:uid="{61B44384-10C8-4F09-A5F4-A2C458F827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7DBB-740B-4D64-9AEC-24EB0C9E2306}">
  <sheetPr>
    <pageSetUpPr fitToPage="1"/>
  </sheetPr>
  <dimension ref="A1:R80"/>
  <sheetViews>
    <sheetView tabSelected="1" topLeftCell="B1" zoomScaleNormal="100" workbookViewId="0">
      <selection activeCell="A58" sqref="A58:J58"/>
    </sheetView>
  </sheetViews>
  <sheetFormatPr baseColWidth="10" defaultColWidth="0" defaultRowHeight="15" x14ac:dyDescent="0.25"/>
  <cols>
    <col min="1" max="1" width="2.42578125" hidden="1" customWidth="1"/>
    <col min="2" max="2" width="29.7109375" customWidth="1"/>
    <col min="3" max="3" width="11.42578125" customWidth="1"/>
    <col min="4" max="4" width="36" customWidth="1"/>
    <col min="5" max="5" width="18.42578125" customWidth="1"/>
    <col min="6" max="6" width="20.85546875" customWidth="1"/>
    <col min="7" max="7" width="19.85546875" customWidth="1"/>
    <col min="8" max="8" width="20.28515625" customWidth="1"/>
    <col min="9" max="9" width="18.7109375" customWidth="1"/>
    <col min="10" max="10" width="15.5703125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1" spans="2:10" x14ac:dyDescent="0.25">
      <c r="B1" s="104" t="s">
        <v>42</v>
      </c>
      <c r="C1" s="103"/>
      <c r="D1" s="103"/>
      <c r="E1" s="103"/>
      <c r="F1" s="103"/>
      <c r="G1" s="103"/>
      <c r="H1" s="103"/>
      <c r="I1" s="103"/>
      <c r="J1" s="102"/>
    </row>
    <row r="2" spans="2:10" x14ac:dyDescent="0.25">
      <c r="B2" s="101" t="s">
        <v>41</v>
      </c>
      <c r="C2" s="100"/>
      <c r="D2" s="100"/>
      <c r="E2" s="100"/>
      <c r="F2" s="100"/>
      <c r="G2" s="100"/>
      <c r="H2" s="100"/>
      <c r="I2" s="100"/>
      <c r="J2" s="99"/>
    </row>
    <row r="3" spans="2:10" x14ac:dyDescent="0.25">
      <c r="B3" s="98" t="s">
        <v>40</v>
      </c>
      <c r="C3" s="97"/>
      <c r="D3" s="97"/>
      <c r="E3" s="97"/>
      <c r="F3" s="97"/>
      <c r="G3" s="97"/>
      <c r="H3" s="97"/>
      <c r="I3" s="97"/>
      <c r="J3" s="96"/>
    </row>
    <row r="4" spans="2:10" x14ac:dyDescent="0.25">
      <c r="B4" s="95" t="s">
        <v>39</v>
      </c>
      <c r="C4" s="94"/>
      <c r="D4" s="94"/>
      <c r="E4" s="94"/>
      <c r="F4" s="94"/>
      <c r="G4" s="94"/>
      <c r="H4" s="94"/>
      <c r="I4" s="94"/>
      <c r="J4" s="93"/>
    </row>
    <row r="5" spans="2:10" x14ac:dyDescent="0.25">
      <c r="B5" s="92"/>
      <c r="C5" s="92"/>
      <c r="D5" s="92"/>
      <c r="E5" s="13"/>
      <c r="F5" s="91"/>
      <c r="G5" s="91"/>
      <c r="H5" s="91"/>
      <c r="I5" s="91"/>
      <c r="J5" s="91"/>
    </row>
    <row r="6" spans="2:10" x14ac:dyDescent="0.25">
      <c r="B6" s="65" t="s">
        <v>38</v>
      </c>
      <c r="C6" s="61"/>
      <c r="D6" s="61"/>
      <c r="E6" s="64" t="s">
        <v>34</v>
      </c>
      <c r="F6" s="63"/>
      <c r="G6" s="63"/>
      <c r="H6" s="63"/>
      <c r="I6" s="62"/>
      <c r="J6" s="58" t="s">
        <v>33</v>
      </c>
    </row>
    <row r="7" spans="2:10" ht="24.75" x14ac:dyDescent="0.25">
      <c r="B7" s="61"/>
      <c r="C7" s="61"/>
      <c r="D7" s="61"/>
      <c r="E7" s="59" t="s">
        <v>32</v>
      </c>
      <c r="F7" s="60" t="s">
        <v>37</v>
      </c>
      <c r="G7" s="59" t="s">
        <v>30</v>
      </c>
      <c r="H7" s="59" t="s">
        <v>29</v>
      </c>
      <c r="I7" s="59" t="s">
        <v>28</v>
      </c>
      <c r="J7" s="58"/>
    </row>
    <row r="8" spans="2:10" x14ac:dyDescent="0.25">
      <c r="B8" s="57"/>
      <c r="C8" s="57"/>
      <c r="D8" s="57"/>
      <c r="E8" s="56" t="s">
        <v>27</v>
      </c>
      <c r="F8" s="56" t="s">
        <v>26</v>
      </c>
      <c r="G8" s="56" t="s">
        <v>25</v>
      </c>
      <c r="H8" s="56" t="s">
        <v>24</v>
      </c>
      <c r="I8" s="56" t="s">
        <v>23</v>
      </c>
      <c r="J8" s="56" t="s">
        <v>22</v>
      </c>
    </row>
    <row r="9" spans="2:10" x14ac:dyDescent="0.25">
      <c r="B9" s="90"/>
      <c r="C9" s="89"/>
      <c r="D9" s="88"/>
      <c r="E9" s="87"/>
      <c r="F9" s="86"/>
      <c r="G9" s="86"/>
      <c r="H9" s="86"/>
      <c r="I9" s="86"/>
      <c r="J9" s="86"/>
    </row>
    <row r="10" spans="2:10" x14ac:dyDescent="0.25">
      <c r="B10" s="84" t="s">
        <v>20</v>
      </c>
      <c r="C10" s="83"/>
      <c r="D10" s="82"/>
      <c r="E10" s="77">
        <v>0</v>
      </c>
      <c r="F10" s="77">
        <v>0</v>
      </c>
      <c r="G10" s="77">
        <f>E10+F10</f>
        <v>0</v>
      </c>
      <c r="H10" s="77">
        <v>0</v>
      </c>
      <c r="I10" s="77">
        <v>0</v>
      </c>
      <c r="J10" s="77">
        <f>I10-E10</f>
        <v>0</v>
      </c>
    </row>
    <row r="11" spans="2:10" x14ac:dyDescent="0.25">
      <c r="B11" s="84" t="s">
        <v>14</v>
      </c>
      <c r="C11" s="83"/>
      <c r="D11" s="82"/>
      <c r="E11" s="77">
        <v>1587000000</v>
      </c>
      <c r="F11" s="77">
        <v>0</v>
      </c>
      <c r="G11" s="77">
        <f>E11+F11</f>
        <v>1587000000</v>
      </c>
      <c r="H11" s="77">
        <v>1603642209.0999999</v>
      </c>
      <c r="I11" s="77">
        <v>1543134330.6600001</v>
      </c>
      <c r="J11" s="77">
        <f>I11-E11</f>
        <v>-43865669.339999914</v>
      </c>
    </row>
    <row r="12" spans="2:10" x14ac:dyDescent="0.25">
      <c r="B12" s="84" t="s">
        <v>19</v>
      </c>
      <c r="C12" s="83"/>
      <c r="D12" s="82"/>
      <c r="E12" s="77">
        <v>0</v>
      </c>
      <c r="F12" s="77">
        <v>0</v>
      </c>
      <c r="G12" s="77">
        <f>E12+F12</f>
        <v>0</v>
      </c>
      <c r="H12" s="77">
        <v>0</v>
      </c>
      <c r="I12" s="77">
        <v>0</v>
      </c>
      <c r="J12" s="77">
        <f>I12-E12</f>
        <v>0</v>
      </c>
    </row>
    <row r="13" spans="2:10" x14ac:dyDescent="0.25">
      <c r="B13" s="84" t="s">
        <v>18</v>
      </c>
      <c r="C13" s="83"/>
      <c r="D13" s="82"/>
      <c r="E13" s="77">
        <v>0</v>
      </c>
      <c r="F13" s="77">
        <v>0</v>
      </c>
      <c r="G13" s="77">
        <f>E13+F13</f>
        <v>0</v>
      </c>
      <c r="H13" s="77">
        <v>0</v>
      </c>
      <c r="I13" s="77">
        <v>0</v>
      </c>
      <c r="J13" s="77">
        <f>I13-E13</f>
        <v>0</v>
      </c>
    </row>
    <row r="14" spans="2:10" x14ac:dyDescent="0.25">
      <c r="B14" s="84" t="s">
        <v>13</v>
      </c>
      <c r="C14" s="83"/>
      <c r="D14" s="82"/>
      <c r="E14" s="77">
        <v>0</v>
      </c>
      <c r="F14" s="85">
        <v>0</v>
      </c>
      <c r="G14" s="77">
        <f>E14+F14</f>
        <v>0</v>
      </c>
      <c r="H14" s="85">
        <v>0</v>
      </c>
      <c r="I14" s="85">
        <v>0</v>
      </c>
      <c r="J14" s="77">
        <f>I14-E14</f>
        <v>0</v>
      </c>
    </row>
    <row r="15" spans="2:10" x14ac:dyDescent="0.25">
      <c r="B15" s="84" t="s">
        <v>17</v>
      </c>
      <c r="C15" s="83"/>
      <c r="D15" s="82"/>
      <c r="E15" s="77">
        <v>0</v>
      </c>
      <c r="F15" s="85">
        <v>0</v>
      </c>
      <c r="G15" s="77">
        <f>E15+F15</f>
        <v>0</v>
      </c>
      <c r="H15" s="85">
        <v>0</v>
      </c>
      <c r="I15" s="85">
        <v>0</v>
      </c>
      <c r="J15" s="77">
        <f>I15-E15</f>
        <v>0</v>
      </c>
    </row>
    <row r="16" spans="2:10" ht="24" customHeight="1" x14ac:dyDescent="0.25">
      <c r="B16" s="84" t="s">
        <v>12</v>
      </c>
      <c r="C16" s="83"/>
      <c r="D16" s="82"/>
      <c r="E16" s="77">
        <v>2043129000</v>
      </c>
      <c r="F16" s="77">
        <v>0</v>
      </c>
      <c r="G16" s="77">
        <f>E16+F16</f>
        <v>2043129000</v>
      </c>
      <c r="H16" s="77">
        <v>2022683005.3099999</v>
      </c>
      <c r="I16" s="77">
        <v>1948263442.8800001</v>
      </c>
      <c r="J16" s="77">
        <f>I16-E16</f>
        <v>-94865557.119999886</v>
      </c>
    </row>
    <row r="17" spans="2:10" ht="33" customHeight="1" x14ac:dyDescent="0.25">
      <c r="B17" s="84" t="s">
        <v>16</v>
      </c>
      <c r="C17" s="83"/>
      <c r="D17" s="82"/>
      <c r="E17" s="77">
        <v>0</v>
      </c>
      <c r="F17" s="77">
        <v>0</v>
      </c>
      <c r="G17" s="77">
        <f>E17+F17</f>
        <v>0</v>
      </c>
      <c r="H17" s="77">
        <v>0</v>
      </c>
      <c r="I17" s="77">
        <v>0</v>
      </c>
      <c r="J17" s="77">
        <f>I17-E17</f>
        <v>0</v>
      </c>
    </row>
    <row r="18" spans="2:10" ht="24.75" customHeight="1" x14ac:dyDescent="0.25">
      <c r="B18" s="84" t="s">
        <v>11</v>
      </c>
      <c r="C18" s="83"/>
      <c r="D18" s="82"/>
      <c r="E18" s="77">
        <v>0</v>
      </c>
      <c r="F18" s="77">
        <v>0</v>
      </c>
      <c r="G18" s="77">
        <f>E18+F18</f>
        <v>0</v>
      </c>
      <c r="H18" s="77">
        <v>0</v>
      </c>
      <c r="I18" s="77">
        <v>0</v>
      </c>
      <c r="J18" s="77">
        <f>I18-E18</f>
        <v>0</v>
      </c>
    </row>
    <row r="19" spans="2:10" x14ac:dyDescent="0.25">
      <c r="B19" s="84" t="s">
        <v>9</v>
      </c>
      <c r="C19" s="83"/>
      <c r="D19" s="82"/>
      <c r="E19" s="77">
        <v>0</v>
      </c>
      <c r="F19" s="77">
        <v>0</v>
      </c>
      <c r="G19" s="77">
        <f>E19+F19</f>
        <v>0</v>
      </c>
      <c r="H19" s="77">
        <v>0</v>
      </c>
      <c r="I19" s="77">
        <v>0</v>
      </c>
      <c r="J19" s="77">
        <f>I19-E19</f>
        <v>0</v>
      </c>
    </row>
    <row r="20" spans="2:10" ht="11.25" customHeight="1" x14ac:dyDescent="0.25">
      <c r="B20" s="81"/>
      <c r="C20" s="80"/>
      <c r="D20" s="79"/>
      <c r="E20" s="77"/>
      <c r="F20" s="78"/>
      <c r="G20" s="77">
        <f>E20+F20</f>
        <v>0</v>
      </c>
      <c r="H20" s="78"/>
      <c r="I20" s="78"/>
      <c r="J20" s="77">
        <f>I20-E20</f>
        <v>0</v>
      </c>
    </row>
    <row r="21" spans="2:10" x14ac:dyDescent="0.25">
      <c r="B21" s="76"/>
      <c r="C21" s="75"/>
      <c r="D21" s="74" t="s">
        <v>8</v>
      </c>
      <c r="E21" s="73">
        <f>E10+E11+E12+E13+E14+E15+E16+E17+E18+E19</f>
        <v>3630129000</v>
      </c>
      <c r="F21" s="73">
        <f>F10+F11+F12+F13+F14+F15+F16+F17+F18+F19</f>
        <v>0</v>
      </c>
      <c r="G21" s="73">
        <f>G10+G11+G12+G13+G14+G15+G16+G17+G18+G19</f>
        <v>3630129000</v>
      </c>
      <c r="H21" s="73">
        <f>H10+H11+H12+H13+H14+H15+H16+H17+H18+H19</f>
        <v>3626325214.4099998</v>
      </c>
      <c r="I21" s="73">
        <f>I10+I11+I12+I13+I14+I15+I16+I17+I18+I19</f>
        <v>3491397773.54</v>
      </c>
      <c r="J21" s="72">
        <f>J10+J11+J12+J13+J14+J15+J16+J17+J18+J19</f>
        <v>-138731226.4599998</v>
      </c>
    </row>
    <row r="22" spans="2:10" x14ac:dyDescent="0.25">
      <c r="E22" s="68"/>
      <c r="F22" s="68"/>
      <c r="G22" s="68"/>
      <c r="H22" s="71" t="s">
        <v>36</v>
      </c>
      <c r="I22" s="70"/>
      <c r="J22" s="69"/>
    </row>
    <row r="23" spans="2:10" x14ac:dyDescent="0.25">
      <c r="E23" s="68"/>
      <c r="F23" s="68"/>
      <c r="G23" s="68"/>
      <c r="H23" s="67"/>
      <c r="I23" s="67"/>
      <c r="J23" s="66"/>
    </row>
    <row r="24" spans="2:10" x14ac:dyDescent="0.25">
      <c r="E24" s="68"/>
      <c r="F24" s="68"/>
      <c r="G24" s="68"/>
      <c r="H24" s="67"/>
      <c r="I24" s="67"/>
      <c r="J24" s="66"/>
    </row>
    <row r="25" spans="2:10" x14ac:dyDescent="0.25">
      <c r="E25" s="68"/>
      <c r="F25" s="68"/>
      <c r="G25" s="68"/>
      <c r="H25" s="67"/>
      <c r="I25" s="67"/>
      <c r="J25" s="66"/>
    </row>
    <row r="26" spans="2:10" x14ac:dyDescent="0.25">
      <c r="E26" s="68"/>
      <c r="F26" s="68"/>
      <c r="G26" s="68"/>
      <c r="H26" s="67"/>
      <c r="I26" s="67"/>
      <c r="J26" s="66"/>
    </row>
    <row r="27" spans="2:10" x14ac:dyDescent="0.25">
      <c r="E27" s="68"/>
      <c r="F27" s="68"/>
      <c r="G27" s="68"/>
      <c r="H27" s="67"/>
      <c r="I27" s="67"/>
      <c r="J27" s="66"/>
    </row>
    <row r="28" spans="2:10" x14ac:dyDescent="0.25">
      <c r="E28" s="68"/>
      <c r="F28" s="68"/>
      <c r="G28" s="68"/>
      <c r="H28" s="67"/>
      <c r="I28" s="67"/>
      <c r="J28" s="66"/>
    </row>
    <row r="29" spans="2:10" x14ac:dyDescent="0.25">
      <c r="E29" s="68"/>
      <c r="F29" s="68"/>
      <c r="G29" s="68"/>
      <c r="H29" s="67"/>
      <c r="I29" s="67"/>
      <c r="J29" s="66"/>
    </row>
    <row r="30" spans="2:10" ht="341.25" customHeight="1" x14ac:dyDescent="0.25"/>
    <row r="32" spans="2:10" ht="15" customHeight="1" x14ac:dyDescent="0.25">
      <c r="B32" s="65" t="s">
        <v>35</v>
      </c>
      <c r="C32" s="61"/>
      <c r="D32" s="61"/>
      <c r="E32" s="64" t="s">
        <v>34</v>
      </c>
      <c r="F32" s="63"/>
      <c r="G32" s="63"/>
      <c r="H32" s="63"/>
      <c r="I32" s="62"/>
      <c r="J32" s="58" t="s">
        <v>33</v>
      </c>
    </row>
    <row r="33" spans="2:10" ht="24.75" x14ac:dyDescent="0.25">
      <c r="B33" s="61"/>
      <c r="C33" s="61"/>
      <c r="D33" s="61"/>
      <c r="E33" s="59" t="s">
        <v>32</v>
      </c>
      <c r="F33" s="60" t="s">
        <v>31</v>
      </c>
      <c r="G33" s="59" t="s">
        <v>30</v>
      </c>
      <c r="H33" s="59" t="s">
        <v>29</v>
      </c>
      <c r="I33" s="59" t="s">
        <v>28</v>
      </c>
      <c r="J33" s="58"/>
    </row>
    <row r="34" spans="2:10" x14ac:dyDescent="0.25">
      <c r="B34" s="57"/>
      <c r="C34" s="57"/>
      <c r="D34" s="57"/>
      <c r="E34" s="56" t="s">
        <v>27</v>
      </c>
      <c r="F34" s="56" t="s">
        <v>26</v>
      </c>
      <c r="G34" s="56" t="s">
        <v>25</v>
      </c>
      <c r="H34" s="56" t="s">
        <v>24</v>
      </c>
      <c r="I34" s="56" t="s">
        <v>23</v>
      </c>
      <c r="J34" s="56" t="s">
        <v>22</v>
      </c>
    </row>
    <row r="35" spans="2:10" x14ac:dyDescent="0.25">
      <c r="B35" s="55"/>
      <c r="C35" s="54"/>
      <c r="D35" s="53"/>
      <c r="E35" s="52"/>
      <c r="F35" s="52"/>
      <c r="G35" s="52"/>
      <c r="H35" s="52"/>
      <c r="I35" s="52"/>
      <c r="J35" s="52"/>
    </row>
    <row r="36" spans="2:10" x14ac:dyDescent="0.25">
      <c r="B36" s="40" t="s">
        <v>21</v>
      </c>
      <c r="C36" s="51"/>
      <c r="D36" s="50"/>
      <c r="E36" s="49">
        <f>SUM(E37:E44)</f>
        <v>0</v>
      </c>
      <c r="F36" s="49">
        <f>SUM(F37:F44)</f>
        <v>0</v>
      </c>
      <c r="G36" s="49">
        <f>SUM(G37:G44)</f>
        <v>0</v>
      </c>
      <c r="H36" s="49">
        <f>SUM(H37:H44)</f>
        <v>0</v>
      </c>
      <c r="I36" s="49">
        <f>SUM(I37:I44)</f>
        <v>0</v>
      </c>
      <c r="J36" s="49">
        <f>SUM(J37:J44)</f>
        <v>0</v>
      </c>
    </row>
    <row r="37" spans="2:10" x14ac:dyDescent="0.25">
      <c r="B37" s="36"/>
      <c r="C37" s="35" t="s">
        <v>20</v>
      </c>
      <c r="D37" s="34"/>
      <c r="E37" s="33">
        <v>0</v>
      </c>
      <c r="F37" s="33">
        <v>0</v>
      </c>
      <c r="G37" s="32">
        <f>E37+F37</f>
        <v>0</v>
      </c>
      <c r="H37" s="33">
        <v>0</v>
      </c>
      <c r="I37" s="33">
        <v>0</v>
      </c>
      <c r="J37" s="32">
        <f>I37-E37</f>
        <v>0</v>
      </c>
    </row>
    <row r="38" spans="2:10" x14ac:dyDescent="0.25">
      <c r="B38" s="36"/>
      <c r="C38" s="35" t="s">
        <v>14</v>
      </c>
      <c r="D38" s="34"/>
      <c r="E38" s="33">
        <v>0</v>
      </c>
      <c r="F38" s="33">
        <v>0</v>
      </c>
      <c r="G38" s="32">
        <f>E38+F38</f>
        <v>0</v>
      </c>
      <c r="H38" s="33">
        <v>0</v>
      </c>
      <c r="I38" s="33">
        <v>0</v>
      </c>
      <c r="J38" s="32">
        <f>I38-E38</f>
        <v>0</v>
      </c>
    </row>
    <row r="39" spans="2:10" ht="15" customHeight="1" x14ac:dyDescent="0.25">
      <c r="B39" s="36"/>
      <c r="C39" s="35" t="s">
        <v>19</v>
      </c>
      <c r="D39" s="34"/>
      <c r="E39" s="33">
        <v>0</v>
      </c>
      <c r="F39" s="33">
        <v>0</v>
      </c>
      <c r="G39" s="32">
        <f>E39+F39</f>
        <v>0</v>
      </c>
      <c r="H39" s="33">
        <v>0</v>
      </c>
      <c r="I39" s="33">
        <v>0</v>
      </c>
      <c r="J39" s="32">
        <f>I39-E39</f>
        <v>0</v>
      </c>
    </row>
    <row r="40" spans="2:10" x14ac:dyDescent="0.25">
      <c r="B40" s="36"/>
      <c r="C40" s="35" t="s">
        <v>18</v>
      </c>
      <c r="D40" s="34"/>
      <c r="E40" s="33">
        <v>0</v>
      </c>
      <c r="F40" s="32">
        <v>0</v>
      </c>
      <c r="G40" s="32">
        <f>E40+F40</f>
        <v>0</v>
      </c>
      <c r="H40" s="32">
        <v>0</v>
      </c>
      <c r="I40" s="32">
        <v>0</v>
      </c>
      <c r="J40" s="32">
        <f>I40-E40</f>
        <v>0</v>
      </c>
    </row>
    <row r="41" spans="2:10" x14ac:dyDescent="0.25">
      <c r="B41" s="36"/>
      <c r="C41" s="35" t="s">
        <v>13</v>
      </c>
      <c r="D41" s="34"/>
      <c r="E41" s="33">
        <v>0</v>
      </c>
      <c r="F41" s="33">
        <v>0</v>
      </c>
      <c r="G41" s="32">
        <f>E41+F41</f>
        <v>0</v>
      </c>
      <c r="H41" s="33">
        <v>0</v>
      </c>
      <c r="I41" s="33">
        <v>0</v>
      </c>
      <c r="J41" s="32">
        <f>I41-E41</f>
        <v>0</v>
      </c>
    </row>
    <row r="42" spans="2:10" ht="15" customHeight="1" x14ac:dyDescent="0.25">
      <c r="B42" s="36"/>
      <c r="C42" s="35" t="s">
        <v>17</v>
      </c>
      <c r="D42" s="34"/>
      <c r="E42" s="33">
        <v>0</v>
      </c>
      <c r="F42" s="33">
        <v>0</v>
      </c>
      <c r="G42" s="32">
        <f>E42+F42</f>
        <v>0</v>
      </c>
      <c r="H42" s="33">
        <v>0</v>
      </c>
      <c r="I42" s="33">
        <v>0</v>
      </c>
      <c r="J42" s="32">
        <f>I42-E42</f>
        <v>0</v>
      </c>
    </row>
    <row r="43" spans="2:10" ht="20.25" customHeight="1" x14ac:dyDescent="0.25">
      <c r="B43" s="36"/>
      <c r="C43" s="35" t="s">
        <v>16</v>
      </c>
      <c r="D43" s="34"/>
      <c r="E43" s="33">
        <v>0</v>
      </c>
      <c r="F43" s="32">
        <v>0</v>
      </c>
      <c r="G43" s="32">
        <f>E43+F43</f>
        <v>0</v>
      </c>
      <c r="H43" s="32">
        <v>0</v>
      </c>
      <c r="I43" s="32">
        <v>0</v>
      </c>
      <c r="J43" s="32">
        <f>I43-E43</f>
        <v>0</v>
      </c>
    </row>
    <row r="44" spans="2:10" ht="24.75" customHeight="1" x14ac:dyDescent="0.25">
      <c r="B44" s="36"/>
      <c r="C44" s="35" t="s">
        <v>11</v>
      </c>
      <c r="D44" s="34"/>
      <c r="E44" s="33">
        <v>0</v>
      </c>
      <c r="F44" s="33">
        <v>0</v>
      </c>
      <c r="G44" s="32">
        <f>E44+F44</f>
        <v>0</v>
      </c>
      <c r="H44" s="33">
        <v>0</v>
      </c>
      <c r="I44" s="33">
        <v>0</v>
      </c>
      <c r="J44" s="32">
        <f>I44-E44</f>
        <v>0</v>
      </c>
    </row>
    <row r="45" spans="2:10" x14ac:dyDescent="0.25">
      <c r="B45" s="36"/>
      <c r="E45" s="33"/>
      <c r="F45" s="33"/>
      <c r="G45" s="32">
        <f>E45+F45</f>
        <v>0</v>
      </c>
      <c r="H45" s="33"/>
      <c r="I45" s="33"/>
      <c r="J45" s="32">
        <f>I45-E45</f>
        <v>0</v>
      </c>
    </row>
    <row r="46" spans="2:10" ht="45" customHeight="1" x14ac:dyDescent="0.25">
      <c r="B46" s="48" t="s">
        <v>15</v>
      </c>
      <c r="C46" s="47"/>
      <c r="D46" s="46"/>
      <c r="E46" s="45">
        <f>E47+E48+E49+E50</f>
        <v>3630129000</v>
      </c>
      <c r="F46" s="45">
        <f>F47+F48+F49+F50</f>
        <v>0</v>
      </c>
      <c r="G46" s="45">
        <f>G47+G48+G49+G50</f>
        <v>3630129000</v>
      </c>
      <c r="H46" s="45">
        <f>H47+H48+H49+H50</f>
        <v>3626325214.4099998</v>
      </c>
      <c r="I46" s="45">
        <f>I47+I48+I49+I50</f>
        <v>3491397773.54</v>
      </c>
      <c r="J46" s="45">
        <f>J47+J48+J49+J50</f>
        <v>-138731226.4599998</v>
      </c>
    </row>
    <row r="47" spans="2:10" x14ac:dyDescent="0.25">
      <c r="B47" s="40"/>
      <c r="C47" s="35" t="s">
        <v>14</v>
      </c>
      <c r="D47" s="34"/>
      <c r="E47" s="33">
        <v>1587000000</v>
      </c>
      <c r="F47" s="33">
        <v>0</v>
      </c>
      <c r="G47" s="32">
        <f>E47+F47</f>
        <v>1587000000</v>
      </c>
      <c r="H47" s="33">
        <v>1603642209.0999999</v>
      </c>
      <c r="I47" s="33">
        <v>1543134330.6600001</v>
      </c>
      <c r="J47" s="32">
        <f>I47-E47</f>
        <v>-43865669.339999914</v>
      </c>
    </row>
    <row r="48" spans="2:10" x14ac:dyDescent="0.25">
      <c r="B48" s="40"/>
      <c r="C48" s="35" t="s">
        <v>13</v>
      </c>
      <c r="D48" s="34"/>
      <c r="E48" s="33">
        <v>0</v>
      </c>
      <c r="F48" s="33">
        <v>0</v>
      </c>
      <c r="G48" s="32">
        <f>E48+F48</f>
        <v>0</v>
      </c>
      <c r="H48" s="33">
        <v>0</v>
      </c>
      <c r="I48" s="33">
        <v>0</v>
      </c>
      <c r="J48" s="32">
        <f>I48-E48</f>
        <v>0</v>
      </c>
    </row>
    <row r="49" spans="1:18" ht="26.25" customHeight="1" x14ac:dyDescent="0.25">
      <c r="B49" s="36"/>
      <c r="C49" s="35" t="s">
        <v>12</v>
      </c>
      <c r="D49" s="34"/>
      <c r="E49" s="33">
        <v>2043129000</v>
      </c>
      <c r="F49" s="33">
        <v>0</v>
      </c>
      <c r="G49" s="32">
        <f>E49+F49</f>
        <v>2043129000</v>
      </c>
      <c r="H49" s="33">
        <v>2022683005.3099999</v>
      </c>
      <c r="I49" s="33">
        <v>1948263442.8800001</v>
      </c>
      <c r="J49" s="32">
        <f>I49-E49</f>
        <v>-94865557.119999886</v>
      </c>
    </row>
    <row r="50" spans="1:18" ht="25.5" customHeight="1" x14ac:dyDescent="0.25">
      <c r="B50" s="36"/>
      <c r="C50" s="35" t="s">
        <v>11</v>
      </c>
      <c r="D50" s="34"/>
      <c r="E50" s="33">
        <v>0</v>
      </c>
      <c r="F50" s="33">
        <v>0</v>
      </c>
      <c r="G50" s="32">
        <f>E50+F50</f>
        <v>0</v>
      </c>
      <c r="H50" s="33">
        <v>0</v>
      </c>
      <c r="I50" s="33">
        <v>0</v>
      </c>
      <c r="J50" s="32">
        <f>I50-E50</f>
        <v>0</v>
      </c>
    </row>
    <row r="51" spans="1:18" x14ac:dyDescent="0.25">
      <c r="B51" s="44"/>
      <c r="C51" s="43"/>
      <c r="D51" s="42"/>
      <c r="E51" s="41"/>
      <c r="F51" s="41"/>
      <c r="G51" s="41"/>
      <c r="H51" s="41"/>
      <c r="I51" s="41"/>
      <c r="J51" s="41"/>
    </row>
    <row r="52" spans="1:18" x14ac:dyDescent="0.25">
      <c r="B52" s="40" t="s">
        <v>10</v>
      </c>
      <c r="C52" s="39"/>
      <c r="D52" s="38"/>
      <c r="E52" s="37">
        <f>E53</f>
        <v>0</v>
      </c>
      <c r="F52" s="37">
        <f>F53</f>
        <v>0</v>
      </c>
      <c r="G52" s="37">
        <f>G53</f>
        <v>0</v>
      </c>
      <c r="H52" s="37">
        <f>H53</f>
        <v>0</v>
      </c>
      <c r="I52" s="37">
        <f>I53</f>
        <v>0</v>
      </c>
      <c r="J52" s="37">
        <f>J53</f>
        <v>0</v>
      </c>
    </row>
    <row r="53" spans="1:18" x14ac:dyDescent="0.25">
      <c r="B53" s="36"/>
      <c r="C53" s="35" t="s">
        <v>9</v>
      </c>
      <c r="D53" s="34"/>
      <c r="E53" s="33">
        <v>0</v>
      </c>
      <c r="F53" s="33">
        <v>0</v>
      </c>
      <c r="G53" s="32">
        <f>E53+F53</f>
        <v>0</v>
      </c>
      <c r="H53" s="33">
        <v>0</v>
      </c>
      <c r="I53" s="33">
        <v>0</v>
      </c>
      <c r="J53" s="32">
        <f>I53-E53</f>
        <v>0</v>
      </c>
    </row>
    <row r="54" spans="1:18" x14ac:dyDescent="0.25">
      <c r="B54" s="31"/>
      <c r="C54" s="30"/>
      <c r="D54" s="29"/>
      <c r="E54" s="28"/>
      <c r="F54" s="28"/>
      <c r="G54" s="28"/>
      <c r="H54" s="28"/>
      <c r="I54" s="28"/>
      <c r="J54" s="28"/>
    </row>
    <row r="55" spans="1:18" x14ac:dyDescent="0.25">
      <c r="B55" s="27"/>
      <c r="C55" s="26"/>
      <c r="D55" s="25" t="s">
        <v>8</v>
      </c>
      <c r="E55" s="24">
        <f>E36+E46+E52</f>
        <v>3630129000</v>
      </c>
      <c r="F55" s="24">
        <f>F36+F46+F52</f>
        <v>0</v>
      </c>
      <c r="G55" s="24">
        <f>G36+G46+G52</f>
        <v>3630129000</v>
      </c>
      <c r="H55" s="24">
        <f>H36+H46+H52</f>
        <v>3626325214.4099998</v>
      </c>
      <c r="I55" s="24">
        <f>I36+I46+I52</f>
        <v>3491397773.54</v>
      </c>
      <c r="J55" s="23">
        <f>J36+J46+J52</f>
        <v>-138731226.4599998</v>
      </c>
    </row>
    <row r="56" spans="1:18" x14ac:dyDescent="0.25">
      <c r="B56" s="22"/>
      <c r="C56" s="22"/>
      <c r="D56" s="22"/>
      <c r="E56" s="22"/>
      <c r="F56" s="22"/>
      <c r="G56" s="22"/>
      <c r="H56" s="21" t="s">
        <v>7</v>
      </c>
      <c r="I56" s="20"/>
      <c r="J56" s="19"/>
    </row>
    <row r="57" spans="1:18" x14ac:dyDescent="0.25">
      <c r="B57" s="18"/>
      <c r="C57" s="18"/>
      <c r="D57" s="18"/>
      <c r="E57" s="18"/>
      <c r="F57" s="18"/>
      <c r="G57" s="18"/>
      <c r="H57" s="18"/>
      <c r="I57" s="18"/>
      <c r="J57" s="18"/>
    </row>
    <row r="58" spans="1:18" s="14" customFormat="1" ht="15" customHeight="1" x14ac:dyDescent="0.25">
      <c r="A58" s="17" t="s">
        <v>6</v>
      </c>
      <c r="B58" s="17"/>
      <c r="C58" s="17"/>
      <c r="D58" s="17"/>
      <c r="E58" s="17"/>
      <c r="F58" s="17"/>
      <c r="G58" s="17"/>
      <c r="H58" s="17"/>
      <c r="I58" s="17"/>
      <c r="J58" s="17"/>
      <c r="K58" s="16"/>
      <c r="L58" s="15"/>
      <c r="M58" s="15"/>
      <c r="N58" s="15"/>
      <c r="O58" s="15"/>
      <c r="P58" s="15"/>
      <c r="Q58" s="15"/>
      <c r="R58" s="15"/>
    </row>
    <row r="59" spans="1:18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9" spans="3:9" ht="15" customHeight="1" x14ac:dyDescent="0.25">
      <c r="C69" s="12"/>
      <c r="D69" s="11"/>
      <c r="H69" s="12"/>
      <c r="I69" s="11"/>
    </row>
    <row r="70" spans="3:9" ht="15" customHeight="1" x14ac:dyDescent="0.25">
      <c r="C70" s="12"/>
      <c r="D70" s="11"/>
      <c r="H70" s="12"/>
      <c r="I70" s="11"/>
    </row>
    <row r="71" spans="3:9" ht="30" customHeight="1" x14ac:dyDescent="0.25"/>
    <row r="72" spans="3:9" s="8" customFormat="1" ht="15" customHeight="1" x14ac:dyDescent="0.25">
      <c r="C72" s="10" t="s">
        <v>5</v>
      </c>
      <c r="D72" s="9"/>
      <c r="H72" s="10" t="s">
        <v>4</v>
      </c>
      <c r="I72" s="9"/>
    </row>
    <row r="73" spans="3:9" s="1" customFormat="1" ht="15" customHeight="1" x14ac:dyDescent="0.25">
      <c r="C73" s="2" t="s">
        <v>3</v>
      </c>
      <c r="D73" s="3"/>
      <c r="H73" s="2" t="s">
        <v>2</v>
      </c>
      <c r="I73" s="3"/>
    </row>
    <row r="74" spans="3:9" s="1" customFormat="1" ht="15" customHeight="1" x14ac:dyDescent="0.25">
      <c r="C74" s="6"/>
      <c r="D74" s="5"/>
      <c r="H74" s="6"/>
      <c r="I74" s="5"/>
    </row>
    <row r="75" spans="3:9" s="1" customFormat="1" ht="15" customHeight="1" x14ac:dyDescent="0.25">
      <c r="C75" s="6"/>
      <c r="D75" s="5"/>
      <c r="H75" s="6"/>
      <c r="I75" s="5"/>
    </row>
    <row r="76" spans="3:9" s="1" customFormat="1" ht="15" customHeight="1" x14ac:dyDescent="0.25">
      <c r="C76" s="6"/>
      <c r="D76" s="5"/>
      <c r="H76" s="6"/>
      <c r="I76" s="5"/>
    </row>
    <row r="77" spans="3:9" s="1" customFormat="1" ht="15" customHeight="1" x14ac:dyDescent="0.25">
      <c r="C77" s="6"/>
      <c r="D77" s="5"/>
      <c r="H77" s="6"/>
      <c r="I77" s="5"/>
    </row>
    <row r="78" spans="3:9" s="1" customFormat="1" ht="15" customHeight="1" x14ac:dyDescent="0.25">
      <c r="C78" s="6"/>
      <c r="D78" s="5"/>
      <c r="G78" s="7"/>
      <c r="H78" s="6"/>
      <c r="I78" s="5"/>
    </row>
    <row r="79" spans="3:9" s="1" customFormat="1" ht="15" customHeight="1" x14ac:dyDescent="0.25">
      <c r="C79" s="2"/>
      <c r="D79" s="3"/>
      <c r="G79" s="4" t="s">
        <v>1</v>
      </c>
      <c r="H79" s="4"/>
      <c r="I79" s="4"/>
    </row>
    <row r="80" spans="3:9" s="1" customFormat="1" ht="15" customHeight="1" x14ac:dyDescent="0.25">
      <c r="C80" s="2"/>
      <c r="D80" s="3"/>
      <c r="G80" s="2" t="s">
        <v>0</v>
      </c>
      <c r="H80" s="2"/>
      <c r="I80" s="2"/>
    </row>
  </sheetData>
  <mergeCells count="52">
    <mergeCell ref="A58:J58"/>
    <mergeCell ref="C49:D49"/>
    <mergeCell ref="C50:D50"/>
    <mergeCell ref="C53:D53"/>
    <mergeCell ref="J55:J56"/>
    <mergeCell ref="H56:I56"/>
    <mergeCell ref="B57:J57"/>
    <mergeCell ref="B32:D34"/>
    <mergeCell ref="E32:I32"/>
    <mergeCell ref="J32:J33"/>
    <mergeCell ref="B46:D46"/>
    <mergeCell ref="C47:D47"/>
    <mergeCell ref="C48:D48"/>
    <mergeCell ref="B15:D15"/>
    <mergeCell ref="B17:D17"/>
    <mergeCell ref="B16:D16"/>
    <mergeCell ref="B18:D18"/>
    <mergeCell ref="B19:D19"/>
    <mergeCell ref="J21:J22"/>
    <mergeCell ref="H22:I22"/>
    <mergeCell ref="B13:D13"/>
    <mergeCell ref="B14:D14"/>
    <mergeCell ref="B3:J3"/>
    <mergeCell ref="B4:J4"/>
    <mergeCell ref="B10:D10"/>
    <mergeCell ref="B11:D11"/>
    <mergeCell ref="B1:J1"/>
    <mergeCell ref="B2:J2"/>
    <mergeCell ref="B6:D8"/>
    <mergeCell ref="E6:I6"/>
    <mergeCell ref="J6:J7"/>
    <mergeCell ref="B12:D12"/>
    <mergeCell ref="C37:D37"/>
    <mergeCell ref="C40:D40"/>
    <mergeCell ref="C42:D42"/>
    <mergeCell ref="C43:D43"/>
    <mergeCell ref="C44:D44"/>
    <mergeCell ref="C38:D38"/>
    <mergeCell ref="C39:D39"/>
    <mergeCell ref="C41:D41"/>
    <mergeCell ref="C69:D69"/>
    <mergeCell ref="H69:I69"/>
    <mergeCell ref="C70:D70"/>
    <mergeCell ref="H70:I70"/>
    <mergeCell ref="C72:D72"/>
    <mergeCell ref="H72:I72"/>
    <mergeCell ref="C73:D73"/>
    <mergeCell ref="H73:I73"/>
    <mergeCell ref="C79:D79"/>
    <mergeCell ref="C80:D80"/>
    <mergeCell ref="G79:I79"/>
    <mergeCell ref="G80:I80"/>
  </mergeCells>
  <printOptions horizontalCentered="1"/>
  <pageMargins left="0.98425196850393704" right="0.61" top="1.34" bottom="0.35433070866141736" header="0.31496062992125984" footer="0.31496062992125984"/>
  <pageSetup scale="60" fitToWidth="2" fitToHeight="2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 INGRESOS</vt:lpstr>
      <vt:lpstr>'EDO ANA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2021-04-29T21:42:26Z</dcterms:created>
  <dcterms:modified xsi:type="dcterms:W3CDTF">2021-04-29T21:42:31Z</dcterms:modified>
</cp:coreProperties>
</file>